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тмц!$A$1:$AJ$54</definedName>
  </definedNames>
  <calcPr calcId="145621"/>
</workbook>
</file>

<file path=xl/calcChain.xml><?xml version="1.0" encoding="utf-8"?>
<calcChain xmlns="http://schemas.openxmlformats.org/spreadsheetml/2006/main">
  <c r="AI33" i="4" l="1"/>
  <c r="AH33" i="4"/>
  <c r="AJ33" i="4"/>
  <c r="AH11" i="4"/>
  <c r="AJ11" i="4"/>
  <c r="AI11" i="4" s="1"/>
  <c r="AH12" i="4"/>
  <c r="AJ12" i="4"/>
  <c r="AI12" i="4" s="1"/>
  <c r="AH13" i="4"/>
  <c r="AJ13" i="4"/>
  <c r="AI13" i="4" s="1"/>
  <c r="AH14" i="4"/>
  <c r="AJ14" i="4"/>
  <c r="AI14" i="4" s="1"/>
  <c r="AH15" i="4"/>
  <c r="AJ15" i="4"/>
  <c r="AI15" i="4" s="1"/>
  <c r="AH16" i="4"/>
  <c r="AI16" i="4"/>
  <c r="AJ16" i="4"/>
  <c r="AH17" i="4"/>
  <c r="AJ17" i="4"/>
  <c r="AI17" i="4" s="1"/>
  <c r="AH18" i="4"/>
  <c r="AJ18" i="4"/>
  <c r="AI18" i="4" s="1"/>
  <c r="AH19" i="4"/>
  <c r="AJ19" i="4"/>
  <c r="AI19" i="4" s="1"/>
  <c r="AH20" i="4"/>
  <c r="AI20" i="4"/>
  <c r="AJ20" i="4"/>
  <c r="AH21" i="4"/>
  <c r="AJ21" i="4"/>
  <c r="AI21" i="4" s="1"/>
  <c r="AH22" i="4"/>
  <c r="AJ22" i="4"/>
  <c r="AI22" i="4" s="1"/>
  <c r="AH23" i="4"/>
  <c r="AJ23" i="4"/>
  <c r="AI23" i="4" s="1"/>
  <c r="AH24" i="4"/>
  <c r="AI24" i="4"/>
  <c r="AJ24" i="4"/>
  <c r="AH25" i="4"/>
  <c r="AJ25" i="4"/>
  <c r="AI25" i="4" s="1"/>
  <c r="AH26" i="4"/>
  <c r="AJ26" i="4"/>
  <c r="AI26" i="4" s="1"/>
  <c r="AH27" i="4"/>
  <c r="AJ27" i="4"/>
  <c r="AI27" i="4" s="1"/>
  <c r="AH28" i="4"/>
  <c r="AI28" i="4"/>
  <c r="AJ28" i="4"/>
  <c r="AH29" i="4"/>
  <c r="AJ29" i="4"/>
  <c r="AI29" i="4" s="1"/>
  <c r="AH30" i="4"/>
  <c r="AJ30" i="4"/>
  <c r="AI30" i="4" s="1"/>
  <c r="AH31" i="4"/>
  <c r="AJ31" i="4"/>
  <c r="AI31" i="4" s="1"/>
  <c r="AH32" i="4"/>
  <c r="AI32" i="4"/>
  <c r="AJ32" i="4"/>
  <c r="K33" i="4"/>
  <c r="AH10" i="4" l="1"/>
  <c r="AJ10" i="4" s="1"/>
  <c r="AI10" i="4" s="1"/>
</calcChain>
</file>

<file path=xl/sharedStrings.xml><?xml version="1.0" encoding="utf-8"?>
<sst xmlns="http://schemas.openxmlformats.org/spreadsheetml/2006/main" count="271" uniqueCount="165">
  <si>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</si>
  <si>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</si>
  <si>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</si>
  <si>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</si>
  <si>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</si>
  <si>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</si>
  <si>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</si>
  <si>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</si>
  <si>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</si>
  <si>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</si>
  <si>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</si>
  <si>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</si>
  <si>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</si>
  <si>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</si>
  <si>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</si>
  <si>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</si>
  <si>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</si>
  <si>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</si>
  <si>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</si>
  <si>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</si>
  <si>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</si>
  <si>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</si>
  <si>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</si>
  <si>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</si>
  <si>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</si>
  <si>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</si>
  <si>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</si>
  <si>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</si>
  <si>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</si>
  <si>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</si>
  <si>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</si>
  <si>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</si>
  <si>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</si>
  <si>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</si>
  <si>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</si>
  <si>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</si>
  <si>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</si>
  <si>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</si>
  <si>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</si>
  <si>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</si>
  <si>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</si>
  <si>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</si>
  <si>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</si>
  <si>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</si>
  <si>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</si>
  <si>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</si>
  <si>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</si>
  <si>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</si>
  <si>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</si>
  <si>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</si>
  <si>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</si>
  <si>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</si>
  <si>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</si>
  <si>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</si>
  <si>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</si>
  <si>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</si>
  <si>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</si>
  <si>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</si>
  <si>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</si>
  <si>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</si>
  <si>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Май</t>
  </si>
  <si>
    <t>Филиал АО "Тамбовские коммунальные системы" в городе Тамбове</t>
  </si>
  <si>
    <t>392000, г. Тамбов, ул. Тулиновская, 2</t>
  </si>
  <si>
    <t>2020 год</t>
  </si>
  <si>
    <t>28.14.12.110</t>
  </si>
  <si>
    <t>28,14</t>
  </si>
  <si>
    <t>ГВ000144</t>
  </si>
  <si>
    <t>Кран трехходовой манометрический М20х1,5-1/2"</t>
  </si>
  <si>
    <t>ГОСТ 21345-78 // Гост 9702-87 // ГОСТ 28343-89 // ГОСТ 9544-2005 // ГОСТ 25809-96 // ГОСТ 10944-97 // ГОСТ22509-77</t>
  </si>
  <si>
    <t>шт</t>
  </si>
  <si>
    <t>27.12.31.000</t>
  </si>
  <si>
    <t>27,12</t>
  </si>
  <si>
    <t>ДБ000366</t>
  </si>
  <si>
    <t>Реле-регулятор ТРМ 501</t>
  </si>
  <si>
    <t>Опросный лист 1</t>
  </si>
  <si>
    <t>27.12.22.000</t>
  </si>
  <si>
    <t>ДБ000532</t>
  </si>
  <si>
    <t>Выключатель поплавковый MS1 (20м, арт. 96003695)</t>
  </si>
  <si>
    <t>ГОСТ Р 50345-2010/ Опросный лист 2</t>
  </si>
  <si>
    <t>27.33.13.130</t>
  </si>
  <si>
    <t>27.33</t>
  </si>
  <si>
    <t>ДИ000506</t>
  </si>
  <si>
    <t>Стяжка кабельная стальная СКС (ANSI 316) 4,6*250</t>
  </si>
  <si>
    <t>ГОСТ 17557-88</t>
  </si>
  <si>
    <t>ДИ000602</t>
  </si>
  <si>
    <t>Кабель FTP 2х2х0,64 витая пара, категория 5, одножильный, экранированный</t>
  </si>
  <si>
    <t>ГОСТ 11326.12-79</t>
  </si>
  <si>
    <t>22.19.73.112</t>
  </si>
  <si>
    <t>22.19.1</t>
  </si>
  <si>
    <t>МЕ000087</t>
  </si>
  <si>
    <t>Прокладка паронитовая под манометр М20х1,5</t>
  </si>
  <si>
    <t>ГОСТ 481-80</t>
  </si>
  <si>
    <t>22.21.30.130</t>
  </si>
  <si>
    <t>22,21</t>
  </si>
  <si>
    <t>МЗ000032</t>
  </si>
  <si>
    <t>Лента ФУМ 15м*19мм*0,25мм</t>
  </si>
  <si>
    <t>ТУ 38105867-90</t>
  </si>
  <si>
    <t>24.20.40.000</t>
  </si>
  <si>
    <t>24.20.1</t>
  </si>
  <si>
    <t>ОГ000012</t>
  </si>
  <si>
    <t>Резьба из нержавеющей стали Ду15</t>
  </si>
  <si>
    <t>ГОСТ 3262-75</t>
  </si>
  <si>
    <t>ПВ002126</t>
  </si>
  <si>
    <t>Кабель FTP 4х2х0,5 5Е САТ</t>
  </si>
  <si>
    <t>ГОСТ Р 54429-2011</t>
  </si>
  <si>
    <t>м</t>
  </si>
  <si>
    <t>26.20.40.190</t>
  </si>
  <si>
    <t>26,20</t>
  </si>
  <si>
    <t>ПД000176</t>
  </si>
  <si>
    <t>Шлюз сетевой ПМ210 RS-485 GPRS</t>
  </si>
  <si>
    <t>Опросный лист 3</t>
  </si>
  <si>
    <t>22.21.29.120</t>
  </si>
  <si>
    <t>РЕ000038</t>
  </si>
  <si>
    <t>ГОСТ 10620-80</t>
  </si>
  <si>
    <t>упак</t>
  </si>
  <si>
    <t>27.11.50.120</t>
  </si>
  <si>
    <t>27.11.12</t>
  </si>
  <si>
    <t>СБ000006</t>
  </si>
  <si>
    <t>Сигнализатор уровня жидкости САУ-М6</t>
  </si>
  <si>
    <t>ГОСТ Р 51350-99/ Опросный лист 4</t>
  </si>
  <si>
    <t>СБ000173</t>
  </si>
  <si>
    <t>Датчик гидростатического давления Радон У-ОП-6.0-0.5-10-Н\Б-2</t>
  </si>
  <si>
    <t>ГОСТ 22520-85/ Опросный лист 5</t>
  </si>
  <si>
    <t>26.30.50.121</t>
  </si>
  <si>
    <t>26.30.6</t>
  </si>
  <si>
    <t>СБ000348</t>
  </si>
  <si>
    <t>Извещатель охранный объемный Астра 512</t>
  </si>
  <si>
    <t>ГОСТ 26342-84/ Опросный лист 6</t>
  </si>
  <si>
    <t>СБ000349</t>
  </si>
  <si>
    <t>Извещатель охранный точечный ИО 102-20А3М(3)</t>
  </si>
  <si>
    <t>ГОСТ 26342-84/ Опросный лист 7</t>
  </si>
  <si>
    <t>26.51.52.130</t>
  </si>
  <si>
    <t>26.51.5</t>
  </si>
  <si>
    <t>СВ000384</t>
  </si>
  <si>
    <t>Манометр МП3-УУ2 0-10 кгс/см2</t>
  </si>
  <si>
    <t>Опросный лист 8</t>
  </si>
  <si>
    <t>26.51.85.130</t>
  </si>
  <si>
    <t>26.51.1</t>
  </si>
  <si>
    <t>СГ000151</t>
  </si>
  <si>
    <t>Считыватель ключей накладной, выходной интерфейс Touch Memory</t>
  </si>
  <si>
    <t>Опросный лист 9</t>
  </si>
  <si>
    <t>СГ000153</t>
  </si>
  <si>
    <t>Ключ электронный с держателем 16х16, выходной интерфейс Touch Memory</t>
  </si>
  <si>
    <t>Опросный лист 10</t>
  </si>
  <si>
    <t>26.51.66.140</t>
  </si>
  <si>
    <t>26.51.6</t>
  </si>
  <si>
    <t>СГ000235</t>
  </si>
  <si>
    <t>Контроллер GSM CCU825-SZ+E011-AE-PBC</t>
  </si>
  <si>
    <t>Опросный лист 11</t>
  </si>
  <si>
    <t>СГ000406</t>
  </si>
  <si>
    <t>Разъем amphenol LTW12-08BFFA-SL8001 8PIN M12</t>
  </si>
  <si>
    <t>ГОСТ 21962-76/ Опросный лист 12</t>
  </si>
  <si>
    <t>СГ000480</t>
  </si>
  <si>
    <t>Импульсная трубка</t>
  </si>
  <si>
    <t>Опросный лист 13</t>
  </si>
  <si>
    <t>СГ000525</t>
  </si>
  <si>
    <t>Преобразователь вторичный цифровой Радон РИЦ-1-2-У-6,0-3-Щ,20-3</t>
  </si>
  <si>
    <t>Опросный лист 14</t>
  </si>
  <si>
    <t>СГ000556</t>
  </si>
  <si>
    <t>Преобразователь давления СДВ-И 1,0 МПа</t>
  </si>
  <si>
    <t>ТУ 4212-174-00227459-99</t>
  </si>
  <si>
    <t>закупка попозиционная</t>
  </si>
  <si>
    <t xml:space="preserve">Дюбель гвоздь 8*80 (упаковка 100 шт) Потайной бортик </t>
  </si>
  <si>
    <t>В соответствии с проектом договора. В случае досрочной поставки Товара, оплата за поставленный Товар осуществляется в соответствии с проектом договора с даты наступления срока поставки Товара, в соответствии с графикам поставки. Покупатель оставляет за собой право произвести оплату Товара досрочно.</t>
  </si>
  <si>
    <t>"_____"________________ 202___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</si>
</sst>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s>
  <cellStyleXfs count="2">
    <xf numFmtId="0" fontId="0" fillId="0" borderId="0" applyNumberFormat="0" applyFill="0" applyBorder="0" applyAlignment="0" applyProtection="0"/>
    <xf numFmtId="0" fontId="10" fillId="0" borderId="0"/>
  </cellStyleXfs>
  <cellXfs count="6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0" fillId="0" borderId="6" xfId="0" applyFont="1" applyBorder="1" applyAlignment="1">
      <alignment horizontal="center" vertical="center" wrapText="1"/>
    </xf>
    <xf numFmtId="164" fontId="9" fillId="2" borderId="1" xfId="0" applyNumberFormat="1" applyFont="1" applyFill="1" applyBorder="1" applyAlignment="1" applyProtection="1">
      <alignment horizontal="center" vertical="center"/>
    </xf>
    <xf numFmtId="0" fontId="1" fillId="2" borderId="1" xfId="0" applyNumberFormat="1" applyFont="1" applyFill="1" applyBorder="1" applyAlignment="1" applyProtection="1">
      <alignment horizontal="center"/>
    </xf>
    <xf numFmtId="0" fontId="0" fillId="0" borderId="4" xfId="0" applyBorder="1" applyAlignment="1">
      <alignment horizontal="center" vertical="center"/>
    </xf>
    <xf numFmtId="2" fontId="0" fillId="0" borderId="4" xfId="0" applyNumberFormat="1" applyBorder="1" applyAlignment="1">
      <alignment horizontal="left" vertical="center" wrapText="1"/>
    </xf>
    <xf numFmtId="0" fontId="0" fillId="0" borderId="6" xfId="0" applyFont="1" applyBorder="1" applyAlignment="1">
      <alignment horizontal="left" vertical="center" wrapText="1"/>
    </xf>
    <xf numFmtId="0" fontId="0" fillId="0" borderId="5" xfId="0" applyBorder="1" applyAlignment="1">
      <alignment horizontal="left" vertical="center" wrapText="1"/>
    </xf>
    <xf numFmtId="1" fontId="0" fillId="0" borderId="4" xfId="0" applyNumberFormat="1" applyBorder="1" applyAlignment="1">
      <alignment horizontal="center" vertical="center"/>
    </xf>
    <xf numFmtId="2" fontId="1" fillId="0" borderId="4" xfId="0" applyNumberFormat="1" applyFont="1" applyBorder="1" applyAlignment="1">
      <alignment horizontal="left" vertical="center" wrapText="1"/>
    </xf>
    <xf numFmtId="0" fontId="1" fillId="0" borderId="4" xfId="0" applyFont="1" applyBorder="1" applyAlignment="1">
      <alignment horizontal="center" vertical="center"/>
    </xf>
    <xf numFmtId="14" fontId="0" fillId="0" borderId="4" xfId="0" applyNumberFormat="1" applyBorder="1" applyAlignment="1">
      <alignment horizontal="center" vertical="center"/>
    </xf>
    <xf numFmtId="0" fontId="0" fillId="0" borderId="6" xfId="0" applyFont="1" applyFill="1" applyBorder="1" applyAlignment="1">
      <alignment horizontal="center" vertical="center" wrapText="1"/>
    </xf>
    <xf numFmtId="0" fontId="0" fillId="0" borderId="4" xfId="0" applyFill="1" applyBorder="1" applyAlignment="1">
      <alignment horizontal="center" vertical="center"/>
    </xf>
    <xf numFmtId="2" fontId="0" fillId="0" borderId="4" xfId="0" applyNumberFormat="1" applyFill="1" applyBorder="1" applyAlignment="1">
      <alignment horizontal="left" vertical="center" wrapText="1"/>
    </xf>
    <xf numFmtId="2" fontId="1" fillId="0" borderId="4" xfId="0" applyNumberFormat="1" applyFont="1" applyFill="1" applyBorder="1" applyAlignment="1">
      <alignment horizontal="left" vertical="center" wrapText="1"/>
    </xf>
    <xf numFmtId="0" fontId="0" fillId="0" borderId="6" xfId="0" applyFont="1" applyFill="1" applyBorder="1" applyAlignment="1">
      <alignment horizontal="left" vertical="center" wrapText="1"/>
    </xf>
    <xf numFmtId="0" fontId="0" fillId="0" borderId="5" xfId="0" applyFill="1" applyBorder="1" applyAlignment="1">
      <alignment horizontal="left" vertical="center" wrapText="1"/>
    </xf>
    <xf numFmtId="1" fontId="0" fillId="0" borderId="4" xfId="0" applyNumberForma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2" fillId="3" borderId="7" xfId="0" applyNumberFormat="1" applyFont="1" applyFill="1" applyBorder="1" applyAlignment="1" applyProtection="1">
      <alignment horizontal="center" vertical="center" wrapText="1"/>
    </xf>
    <xf numFmtId="0" fontId="2" fillId="3" borderId="8" xfId="0" applyNumberFormat="1" applyFont="1" applyFill="1" applyBorder="1" applyAlignment="1" applyProtection="1">
      <alignment horizontal="center" vertical="center" wrapText="1"/>
    </xf>
    <xf numFmtId="0" fontId="2" fillId="3" borderId="9" xfId="0" applyNumberFormat="1"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top"/>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9"/>
  <sheetViews>
    <sheetView tabSelected="1" view="pageBreakPreview" topLeftCell="A20" zoomScale="75" zoomScaleNormal="86" zoomScaleSheetLayoutView="75" workbookViewId="0">
      <selection activeCell="D36" sqref="D36:AJ36"/>
    </sheetView>
  </sheetViews>
  <sheetFormatPr defaultColWidth="8.85546875" defaultRowHeight="12.75" x14ac:dyDescent="0.2"/>
  <cols>
    <col min="1" max="1" width="6.85546875" customWidth="1"/>
    <col min="2" max="2" width="16.42578125" customWidth="1"/>
    <col min="3" max="3" width="12.42578125" customWidth="1"/>
    <col min="4" max="4" width="11.5703125" customWidth="1"/>
    <col min="5" max="5" width="20.7109375" style="1" customWidth="1"/>
    <col min="6" max="6" width="23.140625" style="1" customWidth="1"/>
    <col min="7" max="7" width="11.28515625" style="1" customWidth="1"/>
    <col min="8" max="8" width="17.42578125" style="1" customWidth="1"/>
    <col min="9" max="9" width="29.28515625" style="1" customWidth="1"/>
    <col min="10" max="10" width="21.7109375" style="1" customWidth="1"/>
    <col min="11" max="11" width="12.85546875" customWidth="1"/>
    <col min="12" max="12" width="6.85546875" customWidth="1"/>
    <col min="13" max="13" width="7.7109375" customWidth="1"/>
    <col min="14" max="16" width="7.140625" customWidth="1"/>
    <col min="17" max="17" width="8.28515625" customWidth="1"/>
    <col min="18" max="18" width="8.42578125" customWidth="1"/>
    <col min="19" max="19" width="8.85546875" customWidth="1"/>
    <col min="20" max="20" width="8.5703125" customWidth="1"/>
    <col min="21" max="21" width="8.42578125" customWidth="1"/>
    <col min="22" max="22" width="8.5703125" customWidth="1"/>
    <col min="23" max="23" width="8" customWidth="1"/>
    <col min="24" max="24" width="5.5703125" hidden="1" customWidth="1"/>
    <col min="25" max="26" width="14.5703125" customWidth="1"/>
    <col min="27" max="27" width="15.5703125" customWidth="1"/>
    <col min="28" max="28" width="16.28515625" customWidth="1"/>
    <col min="29" max="29" width="18.7109375" customWidth="1"/>
    <col min="30" max="31" width="14.140625" customWidth="1"/>
    <col min="32" max="32" width="12.85546875" customWidth="1"/>
    <col min="33" max="33" width="19.28515625" customWidth="1"/>
    <col min="34" max="34" width="20" customWidth="1"/>
    <col min="35" max="35" width="18.42578125" customWidth="1"/>
    <col min="36" max="36" width="17.42578125" customWidth="1"/>
    <col min="37" max="37" width="8.85546875" customWidth="1"/>
  </cols>
  <sheetData>
    <row r="1" spans="1:37" ht="18.75" customHeight="1" x14ac:dyDescent="0.2">
      <c r="AJ1" s="16" t="s">
        <v>36</v>
      </c>
    </row>
    <row r="2" spans="1:37" ht="42.75" customHeight="1" x14ac:dyDescent="0.2">
      <c r="A2" s="15" t="s">
        <v>35</v>
      </c>
      <c r="B2" s="10"/>
      <c r="C2" s="10"/>
      <c r="D2" s="10"/>
      <c r="E2" s="10"/>
      <c r="F2" s="10"/>
      <c r="G2" s="10"/>
      <c r="H2" s="10"/>
      <c r="I2" s="10"/>
      <c r="J2" s="10"/>
      <c r="K2" s="10"/>
      <c r="L2" s="10"/>
      <c r="M2" s="10"/>
      <c r="N2" s="10"/>
      <c r="O2" s="10"/>
      <c r="P2" s="10"/>
      <c r="Q2" s="10"/>
      <c r="R2" s="10"/>
      <c r="S2" s="10"/>
      <c r="T2" s="10"/>
      <c r="U2" s="10"/>
      <c r="V2" s="10"/>
      <c r="W2" s="10"/>
      <c r="X2" s="10"/>
      <c r="Y2" s="10"/>
      <c r="Z2" s="10"/>
      <c r="AA2" s="10"/>
      <c r="AF2" s="10"/>
    </row>
    <row r="3" spans="1:37" ht="25.5" customHeight="1" x14ac:dyDescent="0.2">
      <c r="A3" s="11" t="s">
        <v>32</v>
      </c>
      <c r="B3" s="10"/>
      <c r="C3" s="10"/>
      <c r="D3" s="49"/>
      <c r="E3" s="49"/>
      <c r="F3" s="49"/>
      <c r="G3" s="49"/>
      <c r="H3" s="49"/>
      <c r="I3" s="49"/>
      <c r="J3" s="49"/>
      <c r="K3" s="49"/>
      <c r="L3" s="10"/>
      <c r="M3" s="10"/>
      <c r="N3" s="10"/>
      <c r="O3" s="10"/>
      <c r="P3" s="10"/>
      <c r="Q3" s="10"/>
      <c r="R3" s="10"/>
      <c r="S3" s="10"/>
      <c r="T3" s="10"/>
      <c r="U3" s="10"/>
      <c r="V3" s="10"/>
      <c r="W3" s="10"/>
      <c r="X3" s="10"/>
      <c r="Y3" s="10"/>
      <c r="Z3" s="10"/>
      <c r="AA3" s="10"/>
      <c r="AF3" s="10"/>
    </row>
    <row r="4" spans="1:37" ht="30.75" customHeight="1" x14ac:dyDescent="0.2">
      <c r="A4" s="11" t="s">
        <v>31</v>
      </c>
      <c r="B4" s="12"/>
      <c r="C4" s="12"/>
      <c r="D4" s="50"/>
      <c r="E4" s="50"/>
      <c r="F4" s="50"/>
      <c r="G4" s="50"/>
      <c r="H4" s="50"/>
      <c r="I4" s="50"/>
      <c r="J4" s="50"/>
      <c r="K4" s="50"/>
      <c r="L4" s="13"/>
      <c r="M4" s="13"/>
      <c r="N4" s="13"/>
      <c r="O4" s="13"/>
      <c r="P4" s="13"/>
      <c r="Q4" s="13"/>
      <c r="R4" s="13"/>
      <c r="S4" s="13"/>
      <c r="T4" s="13"/>
      <c r="U4" s="13"/>
      <c r="V4" s="13"/>
      <c r="W4" s="13"/>
      <c r="X4" s="13"/>
      <c r="Y4" s="13"/>
      <c r="Z4" s="13"/>
      <c r="AA4" s="13"/>
      <c r="AF4" s="13"/>
    </row>
    <row r="5" spans="1:37" ht="30.75" customHeight="1" x14ac:dyDescent="0.2">
      <c r="A5" s="11" t="s">
        <v>47</v>
      </c>
      <c r="B5" s="12"/>
      <c r="C5" s="12"/>
      <c r="D5" s="50"/>
      <c r="E5" s="50"/>
      <c r="F5" s="50"/>
      <c r="G5" s="50"/>
      <c r="H5" s="50"/>
      <c r="I5" s="50"/>
      <c r="J5" s="50"/>
      <c r="K5" s="50"/>
      <c r="L5" s="13"/>
      <c r="M5" s="13"/>
      <c r="N5" s="13"/>
      <c r="O5" s="13"/>
      <c r="P5" s="13"/>
      <c r="Q5" s="13"/>
      <c r="R5" s="13"/>
      <c r="S5" s="13"/>
      <c r="T5" s="13"/>
      <c r="U5" s="13"/>
      <c r="V5" s="13"/>
      <c r="W5" s="13"/>
      <c r="X5" s="13"/>
      <c r="Y5" s="13"/>
      <c r="Z5" s="13"/>
      <c r="AA5" s="13"/>
      <c r="AF5" s="13"/>
    </row>
    <row r="6" spans="1:37" ht="23.25" customHeight="1" x14ac:dyDescent="0.2">
      <c r="A6" s="14" t="s">
        <v>11</v>
      </c>
    </row>
    <row r="7" spans="1:37" ht="36" customHeight="1" x14ac:dyDescent="0.2">
      <c r="L7" s="53"/>
      <c r="M7" s="53"/>
      <c r="N7" s="53"/>
      <c r="O7" s="53"/>
      <c r="P7" s="53"/>
      <c r="Q7" s="53"/>
      <c r="R7" s="53"/>
      <c r="S7" s="53"/>
      <c r="T7" s="53"/>
      <c r="U7" s="53"/>
      <c r="V7" s="53"/>
      <c r="W7" s="53"/>
      <c r="X7" s="53"/>
      <c r="Y7" s="58" t="s">
        <v>14</v>
      </c>
      <c r="Z7" s="58"/>
      <c r="AA7" s="58"/>
      <c r="AB7" s="58"/>
      <c r="AC7" s="58"/>
      <c r="AD7" s="58"/>
      <c r="AE7" s="58"/>
      <c r="AF7" s="58"/>
      <c r="AG7" s="58"/>
      <c r="AH7" s="58"/>
      <c r="AI7" s="58"/>
      <c r="AJ7" s="58"/>
    </row>
    <row r="8" spans="1:37" ht="96.75" customHeight="1" x14ac:dyDescent="0.2">
      <c r="A8" s="3" t="s">
        <v>0</v>
      </c>
      <c r="B8" s="3" t="s">
        <v>15</v>
      </c>
      <c r="C8" s="3" t="s">
        <v>16</v>
      </c>
      <c r="D8" s="3" t="s">
        <v>17</v>
      </c>
      <c r="E8" s="3" t="s">
        <v>7</v>
      </c>
      <c r="F8" s="3" t="s">
        <v>2</v>
      </c>
      <c r="G8" s="3" t="s">
        <v>18</v>
      </c>
      <c r="H8" s="3" t="s">
        <v>9</v>
      </c>
      <c r="I8" s="3" t="s">
        <v>19</v>
      </c>
      <c r="J8" s="3" t="s">
        <v>10</v>
      </c>
      <c r="K8" s="3" t="s">
        <v>8</v>
      </c>
      <c r="L8" s="5" t="s">
        <v>20</v>
      </c>
      <c r="M8" s="5" t="s">
        <v>21</v>
      </c>
      <c r="N8" s="5" t="s">
        <v>22</v>
      </c>
      <c r="O8" s="5" t="s">
        <v>23</v>
      </c>
      <c r="P8" s="5" t="s">
        <v>60</v>
      </c>
      <c r="Q8" s="5" t="s">
        <v>24</v>
      </c>
      <c r="R8" s="5" t="s">
        <v>25</v>
      </c>
      <c r="S8" s="5" t="s">
        <v>26</v>
      </c>
      <c r="T8" s="5" t="s">
        <v>27</v>
      </c>
      <c r="U8" s="5" t="s">
        <v>28</v>
      </c>
      <c r="V8" s="5" t="s">
        <v>29</v>
      </c>
      <c r="W8" s="5" t="s">
        <v>30</v>
      </c>
      <c r="X8" s="6" t="s">
        <v>30</v>
      </c>
      <c r="Y8" s="8" t="s">
        <v>5</v>
      </c>
      <c r="Z8" s="8" t="s">
        <v>6</v>
      </c>
      <c r="AA8" s="8" t="s">
        <v>34</v>
      </c>
      <c r="AB8" s="8" t="s">
        <v>3</v>
      </c>
      <c r="AC8" s="8" t="s">
        <v>4</v>
      </c>
      <c r="AD8" s="8" t="s">
        <v>12</v>
      </c>
      <c r="AE8" s="8" t="s">
        <v>13</v>
      </c>
      <c r="AF8" s="8" t="s">
        <v>33</v>
      </c>
      <c r="AG8" s="8" t="s">
        <v>43</v>
      </c>
      <c r="AH8" s="8" t="s">
        <v>44</v>
      </c>
      <c r="AI8" s="8" t="s">
        <v>45</v>
      </c>
      <c r="AJ8" s="8" t="s">
        <v>46</v>
      </c>
    </row>
    <row r="9" spans="1:37" ht="39.75" customHeight="1" x14ac:dyDescent="0.2">
      <c r="A9" s="53" t="s">
        <v>161</v>
      </c>
      <c r="B9" s="53"/>
      <c r="C9" s="53"/>
      <c r="D9" s="53"/>
      <c r="E9" s="53"/>
      <c r="F9" s="53"/>
      <c r="G9" s="53"/>
      <c r="H9" s="53"/>
      <c r="I9" s="53"/>
      <c r="J9" s="53"/>
      <c r="K9" s="53"/>
      <c r="L9" s="55" t="s">
        <v>63</v>
      </c>
      <c r="M9" s="56"/>
      <c r="N9" s="56"/>
      <c r="O9" s="56"/>
      <c r="P9" s="56"/>
      <c r="Q9" s="56"/>
      <c r="R9" s="56"/>
      <c r="S9" s="56"/>
      <c r="T9" s="56"/>
      <c r="U9" s="56"/>
      <c r="V9" s="56"/>
      <c r="W9" s="57"/>
      <c r="X9" s="6"/>
      <c r="Y9" s="8"/>
      <c r="Z9" s="8"/>
      <c r="AA9" s="8"/>
      <c r="AB9" s="8"/>
      <c r="AC9" s="8"/>
      <c r="AD9" s="8"/>
      <c r="AE9" s="8"/>
      <c r="AF9" s="8"/>
      <c r="AG9" s="8"/>
      <c r="AH9" s="8"/>
      <c r="AI9" s="8"/>
      <c r="AJ9" s="8"/>
    </row>
    <row r="10" spans="1:37" ht="39.75" customHeight="1" x14ac:dyDescent="0.2">
      <c r="A10" s="31">
        <v>1</v>
      </c>
      <c r="B10" s="34" t="s">
        <v>64</v>
      </c>
      <c r="C10" s="34" t="s">
        <v>65</v>
      </c>
      <c r="D10" s="34" t="s">
        <v>66</v>
      </c>
      <c r="E10" s="35" t="s">
        <v>67</v>
      </c>
      <c r="F10" s="35" t="s">
        <v>68</v>
      </c>
      <c r="G10" s="34" t="s">
        <v>69</v>
      </c>
      <c r="H10" s="36" t="s">
        <v>57</v>
      </c>
      <c r="I10" s="36" t="s">
        <v>61</v>
      </c>
      <c r="J10" s="37" t="s">
        <v>62</v>
      </c>
      <c r="K10" s="38">
        <v>113</v>
      </c>
      <c r="L10" s="38"/>
      <c r="M10" s="38"/>
      <c r="N10" s="38">
        <v>15</v>
      </c>
      <c r="O10" s="38">
        <v>9</v>
      </c>
      <c r="P10" s="38">
        <v>20</v>
      </c>
      <c r="Q10" s="38">
        <v>24</v>
      </c>
      <c r="R10" s="38">
        <v>13</v>
      </c>
      <c r="S10" s="38">
        <v>9</v>
      </c>
      <c r="T10" s="38">
        <v>6</v>
      </c>
      <c r="U10" s="38">
        <v>8</v>
      </c>
      <c r="V10" s="38">
        <v>5</v>
      </c>
      <c r="W10" s="38">
        <v>4</v>
      </c>
      <c r="X10" s="6"/>
      <c r="Y10" s="8"/>
      <c r="Z10" s="8"/>
      <c r="AA10" s="8"/>
      <c r="AB10" s="8"/>
      <c r="AC10" s="8"/>
      <c r="AD10" s="8"/>
      <c r="AE10" s="8"/>
      <c r="AF10" s="8"/>
      <c r="AG10" s="8"/>
      <c r="AH10" s="8">
        <f>AG10*K10</f>
        <v>0</v>
      </c>
      <c r="AI10" s="8">
        <f>AJ10-AH10</f>
        <v>0</v>
      </c>
      <c r="AJ10" s="8">
        <f>AK10*AH10</f>
        <v>0</v>
      </c>
      <c r="AK10">
        <v>1.2</v>
      </c>
    </row>
    <row r="11" spans="1:37" ht="39.75" customHeight="1" x14ac:dyDescent="0.2">
      <c r="A11" s="31">
        <v>2</v>
      </c>
      <c r="B11" s="34" t="s">
        <v>70</v>
      </c>
      <c r="C11" s="34" t="s">
        <v>71</v>
      </c>
      <c r="D11" s="34" t="s">
        <v>72</v>
      </c>
      <c r="E11" s="35" t="s">
        <v>73</v>
      </c>
      <c r="F11" s="39" t="s">
        <v>74</v>
      </c>
      <c r="G11" s="34" t="s">
        <v>69</v>
      </c>
      <c r="H11" s="36" t="s">
        <v>57</v>
      </c>
      <c r="I11" s="36" t="s">
        <v>61</v>
      </c>
      <c r="J11" s="37" t="s">
        <v>62</v>
      </c>
      <c r="K11" s="38">
        <v>5</v>
      </c>
      <c r="L11" s="34"/>
      <c r="M11" s="34"/>
      <c r="N11" s="38">
        <v>5</v>
      </c>
      <c r="O11" s="34"/>
      <c r="P11" s="34"/>
      <c r="Q11" s="34"/>
      <c r="R11" s="34"/>
      <c r="S11" s="34"/>
      <c r="T11" s="34"/>
      <c r="U11" s="34"/>
      <c r="V11" s="34"/>
      <c r="W11" s="34"/>
      <c r="X11" s="6"/>
      <c r="Y11" s="8"/>
      <c r="Z11" s="8"/>
      <c r="AA11" s="8"/>
      <c r="AB11" s="8"/>
      <c r="AC11" s="8"/>
      <c r="AD11" s="8"/>
      <c r="AE11" s="8"/>
      <c r="AF11" s="8"/>
      <c r="AG11" s="8"/>
      <c r="AH11" s="8">
        <f t="shared" ref="AH11:AH32" si="0">AG11*K11</f>
        <v>0</v>
      </c>
      <c r="AI11" s="8">
        <f t="shared" ref="AI11:AI32" si="1">AJ11-AH11</f>
        <v>0</v>
      </c>
      <c r="AJ11" s="8">
        <f t="shared" ref="AJ11:AJ32" si="2">AK11*AH11</f>
        <v>0</v>
      </c>
      <c r="AK11">
        <v>1.2</v>
      </c>
    </row>
    <row r="12" spans="1:37" ht="39.75" customHeight="1" x14ac:dyDescent="0.2">
      <c r="A12" s="31">
        <v>3</v>
      </c>
      <c r="B12" s="34" t="s">
        <v>75</v>
      </c>
      <c r="C12" s="34" t="s">
        <v>71</v>
      </c>
      <c r="D12" s="34" t="s">
        <v>76</v>
      </c>
      <c r="E12" s="35" t="s">
        <v>77</v>
      </c>
      <c r="F12" s="39" t="s">
        <v>78</v>
      </c>
      <c r="G12" s="34" t="s">
        <v>69</v>
      </c>
      <c r="H12" s="36" t="s">
        <v>57</v>
      </c>
      <c r="I12" s="36" t="s">
        <v>61</v>
      </c>
      <c r="J12" s="37" t="s">
        <v>62</v>
      </c>
      <c r="K12" s="38">
        <v>15</v>
      </c>
      <c r="L12" s="34"/>
      <c r="M12" s="34"/>
      <c r="N12" s="38">
        <v>2</v>
      </c>
      <c r="O12" s="38">
        <v>3</v>
      </c>
      <c r="P12" s="38">
        <v>3</v>
      </c>
      <c r="Q12" s="38">
        <v>2</v>
      </c>
      <c r="R12" s="38">
        <v>2</v>
      </c>
      <c r="S12" s="38">
        <v>3</v>
      </c>
      <c r="T12" s="34"/>
      <c r="U12" s="34"/>
      <c r="V12" s="34"/>
      <c r="W12" s="34"/>
      <c r="X12" s="6"/>
      <c r="Y12" s="8"/>
      <c r="Z12" s="8"/>
      <c r="AA12" s="8"/>
      <c r="AB12" s="8"/>
      <c r="AC12" s="8"/>
      <c r="AD12" s="8"/>
      <c r="AE12" s="8"/>
      <c r="AF12" s="8"/>
      <c r="AG12" s="8"/>
      <c r="AH12" s="8">
        <f t="shared" si="0"/>
        <v>0</v>
      </c>
      <c r="AI12" s="8">
        <f t="shared" si="1"/>
        <v>0</v>
      </c>
      <c r="AJ12" s="8">
        <f t="shared" si="2"/>
        <v>0</v>
      </c>
      <c r="AK12">
        <v>1.2</v>
      </c>
    </row>
    <row r="13" spans="1:37" ht="39.75" customHeight="1" x14ac:dyDescent="0.2">
      <c r="A13" s="31">
        <v>4</v>
      </c>
      <c r="B13" s="34" t="s">
        <v>79</v>
      </c>
      <c r="C13" s="40" t="s">
        <v>80</v>
      </c>
      <c r="D13" s="34" t="s">
        <v>81</v>
      </c>
      <c r="E13" s="35" t="s">
        <v>82</v>
      </c>
      <c r="F13" s="39" t="s">
        <v>83</v>
      </c>
      <c r="G13" s="34" t="s">
        <v>69</v>
      </c>
      <c r="H13" s="36" t="s">
        <v>57</v>
      </c>
      <c r="I13" s="36" t="s">
        <v>61</v>
      </c>
      <c r="J13" s="37" t="s">
        <v>62</v>
      </c>
      <c r="K13" s="38">
        <v>60</v>
      </c>
      <c r="L13" s="34"/>
      <c r="M13" s="34"/>
      <c r="N13" s="38">
        <v>8</v>
      </c>
      <c r="O13" s="38">
        <v>12</v>
      </c>
      <c r="P13" s="38">
        <v>12</v>
      </c>
      <c r="Q13" s="38">
        <v>8</v>
      </c>
      <c r="R13" s="38">
        <v>8</v>
      </c>
      <c r="S13" s="38">
        <v>12</v>
      </c>
      <c r="T13" s="34"/>
      <c r="U13" s="34"/>
      <c r="V13" s="34"/>
      <c r="W13" s="34"/>
      <c r="X13" s="6"/>
      <c r="Y13" s="8"/>
      <c r="Z13" s="8"/>
      <c r="AA13" s="8"/>
      <c r="AB13" s="8"/>
      <c r="AC13" s="8"/>
      <c r="AD13" s="8"/>
      <c r="AE13" s="8"/>
      <c r="AF13" s="8"/>
      <c r="AG13" s="8"/>
      <c r="AH13" s="8">
        <f t="shared" si="0"/>
        <v>0</v>
      </c>
      <c r="AI13" s="8">
        <f t="shared" si="1"/>
        <v>0</v>
      </c>
      <c r="AJ13" s="8">
        <f t="shared" si="2"/>
        <v>0</v>
      </c>
      <c r="AK13">
        <v>1.2</v>
      </c>
    </row>
    <row r="14" spans="1:37" ht="39.75" customHeight="1" x14ac:dyDescent="0.2">
      <c r="A14" s="31">
        <v>5</v>
      </c>
      <c r="B14" s="34" t="s">
        <v>79</v>
      </c>
      <c r="C14" s="40" t="s">
        <v>80</v>
      </c>
      <c r="D14" s="34" t="s">
        <v>84</v>
      </c>
      <c r="E14" s="35" t="s">
        <v>85</v>
      </c>
      <c r="F14" s="39" t="s">
        <v>86</v>
      </c>
      <c r="G14" s="34" t="s">
        <v>69</v>
      </c>
      <c r="H14" s="36" t="s">
        <v>57</v>
      </c>
      <c r="I14" s="36" t="s">
        <v>61</v>
      </c>
      <c r="J14" s="37" t="s">
        <v>62</v>
      </c>
      <c r="K14" s="38">
        <v>12</v>
      </c>
      <c r="L14" s="34"/>
      <c r="M14" s="34"/>
      <c r="N14" s="38">
        <v>2</v>
      </c>
      <c r="O14" s="38">
        <v>2</v>
      </c>
      <c r="P14" s="38">
        <v>4</v>
      </c>
      <c r="Q14" s="38">
        <v>4</v>
      </c>
      <c r="R14" s="34"/>
      <c r="S14" s="34"/>
      <c r="T14" s="34"/>
      <c r="U14" s="34"/>
      <c r="V14" s="34"/>
      <c r="W14" s="34"/>
      <c r="X14" s="6"/>
      <c r="Y14" s="8"/>
      <c r="Z14" s="8"/>
      <c r="AA14" s="8"/>
      <c r="AB14" s="8"/>
      <c r="AC14" s="8"/>
      <c r="AD14" s="8"/>
      <c r="AE14" s="8"/>
      <c r="AF14" s="8"/>
      <c r="AG14" s="8"/>
      <c r="AH14" s="8">
        <f t="shared" si="0"/>
        <v>0</v>
      </c>
      <c r="AI14" s="8">
        <f t="shared" si="1"/>
        <v>0</v>
      </c>
      <c r="AJ14" s="8">
        <f t="shared" si="2"/>
        <v>0</v>
      </c>
      <c r="AK14">
        <v>1.2</v>
      </c>
    </row>
    <row r="15" spans="1:37" ht="39.75" customHeight="1" x14ac:dyDescent="0.2">
      <c r="A15" s="31">
        <v>6</v>
      </c>
      <c r="B15" s="34" t="s">
        <v>87</v>
      </c>
      <c r="C15" s="34" t="s">
        <v>88</v>
      </c>
      <c r="D15" s="34" t="s">
        <v>89</v>
      </c>
      <c r="E15" s="35" t="s">
        <v>90</v>
      </c>
      <c r="F15" s="39" t="s">
        <v>91</v>
      </c>
      <c r="G15" s="34" t="s">
        <v>69</v>
      </c>
      <c r="H15" s="36" t="s">
        <v>57</v>
      </c>
      <c r="I15" s="36" t="s">
        <v>61</v>
      </c>
      <c r="J15" s="37" t="s">
        <v>62</v>
      </c>
      <c r="K15" s="38">
        <v>138</v>
      </c>
      <c r="L15" s="38"/>
      <c r="M15" s="38"/>
      <c r="N15" s="38">
        <v>12</v>
      </c>
      <c r="O15" s="38">
        <v>10</v>
      </c>
      <c r="P15" s="38">
        <v>30</v>
      </c>
      <c r="Q15" s="38">
        <v>37</v>
      </c>
      <c r="R15" s="38">
        <v>18</v>
      </c>
      <c r="S15" s="38">
        <v>10</v>
      </c>
      <c r="T15" s="38">
        <v>7</v>
      </c>
      <c r="U15" s="38">
        <v>8</v>
      </c>
      <c r="V15" s="38">
        <v>3</v>
      </c>
      <c r="W15" s="38">
        <v>3</v>
      </c>
      <c r="X15" s="6"/>
      <c r="Y15" s="8"/>
      <c r="Z15" s="8"/>
      <c r="AA15" s="8"/>
      <c r="AB15" s="8"/>
      <c r="AC15" s="8"/>
      <c r="AD15" s="8"/>
      <c r="AE15" s="8"/>
      <c r="AF15" s="8"/>
      <c r="AG15" s="8"/>
      <c r="AH15" s="8">
        <f t="shared" si="0"/>
        <v>0</v>
      </c>
      <c r="AI15" s="8">
        <f t="shared" si="1"/>
        <v>0</v>
      </c>
      <c r="AJ15" s="8">
        <f t="shared" si="2"/>
        <v>0</v>
      </c>
      <c r="AK15">
        <v>1.2</v>
      </c>
    </row>
    <row r="16" spans="1:37" ht="39.75" customHeight="1" x14ac:dyDescent="0.2">
      <c r="A16" s="31">
        <v>7</v>
      </c>
      <c r="B16" s="34" t="s">
        <v>92</v>
      </c>
      <c r="C16" s="34" t="s">
        <v>93</v>
      </c>
      <c r="D16" s="34" t="s">
        <v>94</v>
      </c>
      <c r="E16" s="35" t="s">
        <v>95</v>
      </c>
      <c r="F16" s="35" t="s">
        <v>96</v>
      </c>
      <c r="G16" s="34" t="s">
        <v>69</v>
      </c>
      <c r="H16" s="36" t="s">
        <v>57</v>
      </c>
      <c r="I16" s="36" t="s">
        <v>61</v>
      </c>
      <c r="J16" s="37" t="s">
        <v>62</v>
      </c>
      <c r="K16" s="38">
        <v>3</v>
      </c>
      <c r="L16" s="34"/>
      <c r="M16" s="34"/>
      <c r="N16" s="38">
        <v>3</v>
      </c>
      <c r="O16" s="34"/>
      <c r="P16" s="34"/>
      <c r="Q16" s="34"/>
      <c r="R16" s="34"/>
      <c r="S16" s="34"/>
      <c r="T16" s="34"/>
      <c r="U16" s="34"/>
      <c r="V16" s="34"/>
      <c r="W16" s="34"/>
      <c r="X16" s="6"/>
      <c r="Y16" s="8"/>
      <c r="Z16" s="8"/>
      <c r="AA16" s="8"/>
      <c r="AB16" s="8"/>
      <c r="AC16" s="8"/>
      <c r="AD16" s="8"/>
      <c r="AE16" s="8"/>
      <c r="AF16" s="8"/>
      <c r="AG16" s="8"/>
      <c r="AH16" s="8">
        <f t="shared" si="0"/>
        <v>0</v>
      </c>
      <c r="AI16" s="8">
        <f t="shared" si="1"/>
        <v>0</v>
      </c>
      <c r="AJ16" s="8">
        <f t="shared" si="2"/>
        <v>0</v>
      </c>
      <c r="AK16">
        <v>1.2</v>
      </c>
    </row>
    <row r="17" spans="1:37" ht="39.75" customHeight="1" x14ac:dyDescent="0.2">
      <c r="A17" s="31">
        <v>8</v>
      </c>
      <c r="B17" s="34" t="s">
        <v>97</v>
      </c>
      <c r="C17" s="34" t="s">
        <v>98</v>
      </c>
      <c r="D17" s="34" t="s">
        <v>99</v>
      </c>
      <c r="E17" s="35" t="s">
        <v>100</v>
      </c>
      <c r="F17" s="35" t="s">
        <v>101</v>
      </c>
      <c r="G17" s="34" t="s">
        <v>69</v>
      </c>
      <c r="H17" s="36" t="s">
        <v>57</v>
      </c>
      <c r="I17" s="36" t="s">
        <v>61</v>
      </c>
      <c r="J17" s="37" t="s">
        <v>62</v>
      </c>
      <c r="K17" s="38">
        <v>30</v>
      </c>
      <c r="L17" s="34"/>
      <c r="M17" s="34"/>
      <c r="N17" s="38">
        <v>10</v>
      </c>
      <c r="O17" s="34"/>
      <c r="P17" s="38">
        <v>10</v>
      </c>
      <c r="Q17" s="34"/>
      <c r="R17" s="38">
        <v>10</v>
      </c>
      <c r="S17" s="34"/>
      <c r="T17" s="34"/>
      <c r="U17" s="34"/>
      <c r="V17" s="34"/>
      <c r="W17" s="34"/>
      <c r="X17" s="6"/>
      <c r="Y17" s="8"/>
      <c r="Z17" s="8"/>
      <c r="AA17" s="8"/>
      <c r="AB17" s="8"/>
      <c r="AC17" s="8"/>
      <c r="AD17" s="8"/>
      <c r="AE17" s="8"/>
      <c r="AF17" s="8"/>
      <c r="AG17" s="8"/>
      <c r="AH17" s="8">
        <f t="shared" si="0"/>
        <v>0</v>
      </c>
      <c r="AI17" s="8">
        <f t="shared" si="1"/>
        <v>0</v>
      </c>
      <c r="AJ17" s="8">
        <f t="shared" si="2"/>
        <v>0</v>
      </c>
      <c r="AK17">
        <v>1.2</v>
      </c>
    </row>
    <row r="18" spans="1:37" ht="39.75" customHeight="1" x14ac:dyDescent="0.2">
      <c r="A18" s="31">
        <v>9</v>
      </c>
      <c r="B18" s="34" t="s">
        <v>79</v>
      </c>
      <c r="C18" s="40" t="s">
        <v>80</v>
      </c>
      <c r="D18" s="34" t="s">
        <v>102</v>
      </c>
      <c r="E18" s="35" t="s">
        <v>103</v>
      </c>
      <c r="F18" s="39" t="s">
        <v>104</v>
      </c>
      <c r="G18" s="34" t="s">
        <v>105</v>
      </c>
      <c r="H18" s="36" t="s">
        <v>57</v>
      </c>
      <c r="I18" s="36" t="s">
        <v>61</v>
      </c>
      <c r="J18" s="37" t="s">
        <v>62</v>
      </c>
      <c r="K18" s="38">
        <v>819</v>
      </c>
      <c r="L18" s="34"/>
      <c r="M18" s="34"/>
      <c r="N18" s="38">
        <v>305</v>
      </c>
      <c r="O18" s="38">
        <v>66</v>
      </c>
      <c r="P18" s="38">
        <v>360</v>
      </c>
      <c r="Q18" s="38">
        <v>88</v>
      </c>
      <c r="R18" s="34"/>
      <c r="S18" s="34"/>
      <c r="T18" s="34"/>
      <c r="U18" s="34"/>
      <c r="V18" s="34"/>
      <c r="W18" s="34"/>
      <c r="X18" s="6"/>
      <c r="Y18" s="8"/>
      <c r="Z18" s="8"/>
      <c r="AA18" s="8"/>
      <c r="AB18" s="8"/>
      <c r="AC18" s="8"/>
      <c r="AD18" s="8"/>
      <c r="AE18" s="8"/>
      <c r="AF18" s="8"/>
      <c r="AG18" s="8"/>
      <c r="AH18" s="8">
        <f t="shared" si="0"/>
        <v>0</v>
      </c>
      <c r="AI18" s="8">
        <f t="shared" si="1"/>
        <v>0</v>
      </c>
      <c r="AJ18" s="8">
        <f t="shared" si="2"/>
        <v>0</v>
      </c>
      <c r="AK18">
        <v>1.2</v>
      </c>
    </row>
    <row r="19" spans="1:37" ht="39.75" customHeight="1" x14ac:dyDescent="0.2">
      <c r="A19" s="31">
        <v>10</v>
      </c>
      <c r="B19" s="34" t="s">
        <v>106</v>
      </c>
      <c r="C19" s="34" t="s">
        <v>107</v>
      </c>
      <c r="D19" s="34" t="s">
        <v>108</v>
      </c>
      <c r="E19" s="35" t="s">
        <v>109</v>
      </c>
      <c r="F19" s="39" t="s">
        <v>110</v>
      </c>
      <c r="G19" s="34" t="s">
        <v>69</v>
      </c>
      <c r="H19" s="36" t="s">
        <v>57</v>
      </c>
      <c r="I19" s="36" t="s">
        <v>61</v>
      </c>
      <c r="J19" s="37" t="s">
        <v>62</v>
      </c>
      <c r="K19" s="38">
        <v>6</v>
      </c>
      <c r="L19" s="34"/>
      <c r="M19" s="34"/>
      <c r="N19" s="38">
        <v>1</v>
      </c>
      <c r="O19" s="38">
        <v>1</v>
      </c>
      <c r="P19" s="38">
        <v>2</v>
      </c>
      <c r="Q19" s="38">
        <v>2</v>
      </c>
      <c r="R19" s="34"/>
      <c r="S19" s="34"/>
      <c r="T19" s="34"/>
      <c r="U19" s="34"/>
      <c r="V19" s="34"/>
      <c r="W19" s="34"/>
      <c r="X19" s="6"/>
      <c r="Y19" s="8"/>
      <c r="Z19" s="8"/>
      <c r="AA19" s="8"/>
      <c r="AB19" s="8"/>
      <c r="AC19" s="8"/>
      <c r="AD19" s="8"/>
      <c r="AE19" s="8"/>
      <c r="AF19" s="8"/>
      <c r="AG19" s="8"/>
      <c r="AH19" s="8">
        <f t="shared" si="0"/>
        <v>0</v>
      </c>
      <c r="AI19" s="8">
        <f t="shared" si="1"/>
        <v>0</v>
      </c>
      <c r="AJ19" s="8">
        <f t="shared" si="2"/>
        <v>0</v>
      </c>
      <c r="AK19">
        <v>1.2</v>
      </c>
    </row>
    <row r="20" spans="1:37" ht="39.75" customHeight="1" x14ac:dyDescent="0.2">
      <c r="A20" s="31">
        <v>11</v>
      </c>
      <c r="B20" s="34" t="s">
        <v>111</v>
      </c>
      <c r="C20" s="34" t="s">
        <v>93</v>
      </c>
      <c r="D20" s="34" t="s">
        <v>112</v>
      </c>
      <c r="E20" s="35" t="s">
        <v>162</v>
      </c>
      <c r="F20" s="35" t="s">
        <v>113</v>
      </c>
      <c r="G20" s="34" t="s">
        <v>114</v>
      </c>
      <c r="H20" s="36" t="s">
        <v>57</v>
      </c>
      <c r="I20" s="36" t="s">
        <v>61</v>
      </c>
      <c r="J20" s="37" t="s">
        <v>62</v>
      </c>
      <c r="K20" s="38">
        <v>1</v>
      </c>
      <c r="L20" s="34"/>
      <c r="M20" s="34"/>
      <c r="N20" s="34"/>
      <c r="O20" s="34"/>
      <c r="P20" s="38">
        <v>1</v>
      </c>
      <c r="Q20" s="34"/>
      <c r="R20" s="34"/>
      <c r="S20" s="34"/>
      <c r="T20" s="34"/>
      <c r="U20" s="34"/>
      <c r="V20" s="34"/>
      <c r="W20" s="34"/>
      <c r="X20" s="6"/>
      <c r="Y20" s="8"/>
      <c r="Z20" s="8"/>
      <c r="AA20" s="8"/>
      <c r="AB20" s="8"/>
      <c r="AC20" s="8"/>
      <c r="AD20" s="8"/>
      <c r="AE20" s="8"/>
      <c r="AF20" s="8"/>
      <c r="AG20" s="8"/>
      <c r="AH20" s="8">
        <f t="shared" si="0"/>
        <v>0</v>
      </c>
      <c r="AI20" s="8">
        <f t="shared" si="1"/>
        <v>0</v>
      </c>
      <c r="AJ20" s="8">
        <f t="shared" si="2"/>
        <v>0</v>
      </c>
      <c r="AK20">
        <v>1.2</v>
      </c>
    </row>
    <row r="21" spans="1:37" ht="39.75" customHeight="1" x14ac:dyDescent="0.2">
      <c r="A21" s="31">
        <v>12</v>
      </c>
      <c r="B21" s="34" t="s">
        <v>115</v>
      </c>
      <c r="C21" s="34" t="s">
        <v>116</v>
      </c>
      <c r="D21" s="34" t="s">
        <v>117</v>
      </c>
      <c r="E21" s="35" t="s">
        <v>118</v>
      </c>
      <c r="F21" s="39" t="s">
        <v>119</v>
      </c>
      <c r="G21" s="34" t="s">
        <v>69</v>
      </c>
      <c r="H21" s="36" t="s">
        <v>57</v>
      </c>
      <c r="I21" s="36" t="s">
        <v>61</v>
      </c>
      <c r="J21" s="37" t="s">
        <v>62</v>
      </c>
      <c r="K21" s="38">
        <v>6</v>
      </c>
      <c r="L21" s="34"/>
      <c r="M21" s="34"/>
      <c r="N21" s="38">
        <v>2</v>
      </c>
      <c r="O21" s="34"/>
      <c r="P21" s="38">
        <v>1</v>
      </c>
      <c r="Q21" s="38">
        <v>1</v>
      </c>
      <c r="R21" s="38">
        <v>1</v>
      </c>
      <c r="S21" s="34"/>
      <c r="T21" s="38">
        <v>1</v>
      </c>
      <c r="U21" s="34"/>
      <c r="V21" s="34"/>
      <c r="W21" s="34"/>
      <c r="X21" s="6"/>
      <c r="Y21" s="8"/>
      <c r="Z21" s="8"/>
      <c r="AA21" s="8"/>
      <c r="AB21" s="8"/>
      <c r="AC21" s="8"/>
      <c r="AD21" s="8"/>
      <c r="AE21" s="8"/>
      <c r="AF21" s="8"/>
      <c r="AG21" s="8"/>
      <c r="AH21" s="8">
        <f t="shared" si="0"/>
        <v>0</v>
      </c>
      <c r="AI21" s="8">
        <f t="shared" si="1"/>
        <v>0</v>
      </c>
      <c r="AJ21" s="8">
        <f t="shared" si="2"/>
        <v>0</v>
      </c>
      <c r="AK21">
        <v>1.2</v>
      </c>
    </row>
    <row r="22" spans="1:37" ht="39.75" customHeight="1" x14ac:dyDescent="0.2">
      <c r="A22" s="31">
        <v>13</v>
      </c>
      <c r="B22" s="34" t="s">
        <v>115</v>
      </c>
      <c r="C22" s="41">
        <v>41240</v>
      </c>
      <c r="D22" s="34" t="s">
        <v>120</v>
      </c>
      <c r="E22" s="35" t="s">
        <v>121</v>
      </c>
      <c r="F22" s="39" t="s">
        <v>122</v>
      </c>
      <c r="G22" s="34" t="s">
        <v>69</v>
      </c>
      <c r="H22" s="36" t="s">
        <v>57</v>
      </c>
      <c r="I22" s="36" t="s">
        <v>61</v>
      </c>
      <c r="J22" s="37" t="s">
        <v>62</v>
      </c>
      <c r="K22" s="38">
        <v>2</v>
      </c>
      <c r="L22" s="34"/>
      <c r="M22" s="34"/>
      <c r="N22" s="34"/>
      <c r="O22" s="34"/>
      <c r="P22" s="38">
        <v>2</v>
      </c>
      <c r="Q22" s="34"/>
      <c r="R22" s="34"/>
      <c r="S22" s="34"/>
      <c r="T22" s="34"/>
      <c r="U22" s="34"/>
      <c r="V22" s="34"/>
      <c r="W22" s="34"/>
      <c r="X22" s="6"/>
      <c r="Y22" s="8"/>
      <c r="Z22" s="8"/>
      <c r="AA22" s="8"/>
      <c r="AB22" s="8"/>
      <c r="AC22" s="8"/>
      <c r="AD22" s="8"/>
      <c r="AE22" s="8"/>
      <c r="AF22" s="8"/>
      <c r="AG22" s="8"/>
      <c r="AH22" s="8">
        <f t="shared" si="0"/>
        <v>0</v>
      </c>
      <c r="AI22" s="8">
        <f t="shared" si="1"/>
        <v>0</v>
      </c>
      <c r="AJ22" s="8">
        <f t="shared" si="2"/>
        <v>0</v>
      </c>
      <c r="AK22">
        <v>1.2</v>
      </c>
    </row>
    <row r="23" spans="1:37" ht="39.75" customHeight="1" x14ac:dyDescent="0.2">
      <c r="A23" s="42">
        <v>14</v>
      </c>
      <c r="B23" s="43" t="s">
        <v>123</v>
      </c>
      <c r="C23" s="43" t="s">
        <v>124</v>
      </c>
      <c r="D23" s="43" t="s">
        <v>125</v>
      </c>
      <c r="E23" s="44" t="s">
        <v>126</v>
      </c>
      <c r="F23" s="45" t="s">
        <v>127</v>
      </c>
      <c r="G23" s="43" t="s">
        <v>69</v>
      </c>
      <c r="H23" s="46" t="s">
        <v>57</v>
      </c>
      <c r="I23" s="46" t="s">
        <v>61</v>
      </c>
      <c r="J23" s="47" t="s">
        <v>62</v>
      </c>
      <c r="K23" s="48">
        <v>38</v>
      </c>
      <c r="L23" s="43"/>
      <c r="M23" s="43"/>
      <c r="N23" s="43"/>
      <c r="O23" s="48">
        <v>6</v>
      </c>
      <c r="P23" s="48">
        <v>10</v>
      </c>
      <c r="Q23" s="48">
        <v>13</v>
      </c>
      <c r="R23" s="48">
        <v>4</v>
      </c>
      <c r="S23" s="48">
        <v>3</v>
      </c>
      <c r="T23" s="48">
        <v>2</v>
      </c>
      <c r="U23" s="43"/>
      <c r="V23" s="43"/>
      <c r="W23" s="43"/>
      <c r="X23" s="6"/>
      <c r="Y23" s="8"/>
      <c r="Z23" s="8"/>
      <c r="AA23" s="8"/>
      <c r="AB23" s="8"/>
      <c r="AC23" s="8"/>
      <c r="AD23" s="8"/>
      <c r="AE23" s="8"/>
      <c r="AF23" s="8"/>
      <c r="AG23" s="8"/>
      <c r="AH23" s="8">
        <f t="shared" si="0"/>
        <v>0</v>
      </c>
      <c r="AI23" s="8">
        <f t="shared" si="1"/>
        <v>0</v>
      </c>
      <c r="AJ23" s="8">
        <f t="shared" si="2"/>
        <v>0</v>
      </c>
      <c r="AK23">
        <v>1.2</v>
      </c>
    </row>
    <row r="24" spans="1:37" ht="39.75" customHeight="1" x14ac:dyDescent="0.2">
      <c r="A24" s="42">
        <v>15</v>
      </c>
      <c r="B24" s="43" t="s">
        <v>123</v>
      </c>
      <c r="C24" s="43" t="s">
        <v>124</v>
      </c>
      <c r="D24" s="43" t="s">
        <v>128</v>
      </c>
      <c r="E24" s="44" t="s">
        <v>129</v>
      </c>
      <c r="F24" s="45" t="s">
        <v>130</v>
      </c>
      <c r="G24" s="43" t="s">
        <v>69</v>
      </c>
      <c r="H24" s="46" t="s">
        <v>57</v>
      </c>
      <c r="I24" s="46" t="s">
        <v>61</v>
      </c>
      <c r="J24" s="47" t="s">
        <v>62</v>
      </c>
      <c r="K24" s="48">
        <v>57</v>
      </c>
      <c r="L24" s="43"/>
      <c r="M24" s="43"/>
      <c r="N24" s="43"/>
      <c r="O24" s="48">
        <v>6</v>
      </c>
      <c r="P24" s="48">
        <v>15</v>
      </c>
      <c r="Q24" s="48">
        <v>18</v>
      </c>
      <c r="R24" s="48">
        <v>8</v>
      </c>
      <c r="S24" s="48">
        <v>6</v>
      </c>
      <c r="T24" s="48">
        <v>4</v>
      </c>
      <c r="U24" s="43"/>
      <c r="V24" s="43"/>
      <c r="W24" s="43"/>
      <c r="X24" s="6"/>
      <c r="Y24" s="8"/>
      <c r="Z24" s="8"/>
      <c r="AA24" s="8"/>
      <c r="AB24" s="8"/>
      <c r="AC24" s="8"/>
      <c r="AD24" s="8"/>
      <c r="AE24" s="8"/>
      <c r="AF24" s="8"/>
      <c r="AG24" s="8"/>
      <c r="AH24" s="8">
        <f t="shared" si="0"/>
        <v>0</v>
      </c>
      <c r="AI24" s="8">
        <f t="shared" si="1"/>
        <v>0</v>
      </c>
      <c r="AJ24" s="8">
        <f t="shared" si="2"/>
        <v>0</v>
      </c>
      <c r="AK24">
        <v>1.2</v>
      </c>
    </row>
    <row r="25" spans="1:37" ht="39.75" customHeight="1" x14ac:dyDescent="0.2">
      <c r="A25" s="31">
        <v>16</v>
      </c>
      <c r="B25" s="40" t="s">
        <v>131</v>
      </c>
      <c r="C25" s="40" t="s">
        <v>132</v>
      </c>
      <c r="D25" s="34" t="s">
        <v>133</v>
      </c>
      <c r="E25" s="35" t="s">
        <v>134</v>
      </c>
      <c r="F25" s="39" t="s">
        <v>135</v>
      </c>
      <c r="G25" s="34" t="s">
        <v>69</v>
      </c>
      <c r="H25" s="36" t="s">
        <v>57</v>
      </c>
      <c r="I25" s="36" t="s">
        <v>61</v>
      </c>
      <c r="J25" s="37" t="s">
        <v>62</v>
      </c>
      <c r="K25" s="38">
        <v>114</v>
      </c>
      <c r="L25" s="38"/>
      <c r="M25" s="38"/>
      <c r="N25" s="38">
        <v>10</v>
      </c>
      <c r="O25" s="38">
        <v>7</v>
      </c>
      <c r="P25" s="38">
        <v>29</v>
      </c>
      <c r="Q25" s="38">
        <v>34</v>
      </c>
      <c r="R25" s="38">
        <v>14</v>
      </c>
      <c r="S25" s="38">
        <v>6</v>
      </c>
      <c r="T25" s="38">
        <v>4</v>
      </c>
      <c r="U25" s="38">
        <v>6</v>
      </c>
      <c r="V25" s="38">
        <v>2</v>
      </c>
      <c r="W25" s="38">
        <v>2</v>
      </c>
      <c r="X25" s="6"/>
      <c r="Y25" s="8"/>
      <c r="Z25" s="8"/>
      <c r="AA25" s="8"/>
      <c r="AB25" s="8"/>
      <c r="AC25" s="8"/>
      <c r="AD25" s="8"/>
      <c r="AE25" s="8"/>
      <c r="AF25" s="8"/>
      <c r="AG25" s="8"/>
      <c r="AH25" s="8">
        <f t="shared" si="0"/>
        <v>0</v>
      </c>
      <c r="AI25" s="8">
        <f t="shared" si="1"/>
        <v>0</v>
      </c>
      <c r="AJ25" s="8">
        <f t="shared" si="2"/>
        <v>0</v>
      </c>
      <c r="AK25">
        <v>1.2</v>
      </c>
    </row>
    <row r="26" spans="1:37" ht="39.75" customHeight="1" x14ac:dyDescent="0.2">
      <c r="A26" s="31">
        <v>17</v>
      </c>
      <c r="B26" s="34" t="s">
        <v>136</v>
      </c>
      <c r="C26" s="34" t="s">
        <v>137</v>
      </c>
      <c r="D26" s="34" t="s">
        <v>138</v>
      </c>
      <c r="E26" s="35" t="s">
        <v>139</v>
      </c>
      <c r="F26" s="39" t="s">
        <v>140</v>
      </c>
      <c r="G26" s="34" t="s">
        <v>69</v>
      </c>
      <c r="H26" s="36" t="s">
        <v>57</v>
      </c>
      <c r="I26" s="36" t="s">
        <v>61</v>
      </c>
      <c r="J26" s="37" t="s">
        <v>62</v>
      </c>
      <c r="K26" s="38">
        <v>19</v>
      </c>
      <c r="L26" s="34"/>
      <c r="M26" s="34"/>
      <c r="N26" s="34"/>
      <c r="O26" s="34"/>
      <c r="P26" s="38">
        <v>5</v>
      </c>
      <c r="Q26" s="38">
        <v>5</v>
      </c>
      <c r="R26" s="38">
        <v>4</v>
      </c>
      <c r="S26" s="38">
        <v>3</v>
      </c>
      <c r="T26" s="38">
        <v>2</v>
      </c>
      <c r="U26" s="34"/>
      <c r="V26" s="34"/>
      <c r="W26" s="34"/>
      <c r="X26" s="6"/>
      <c r="Y26" s="8"/>
      <c r="Z26" s="8"/>
      <c r="AA26" s="8"/>
      <c r="AB26" s="8"/>
      <c r="AC26" s="8"/>
      <c r="AD26" s="8"/>
      <c r="AE26" s="8"/>
      <c r="AF26" s="8"/>
      <c r="AG26" s="8"/>
      <c r="AH26" s="8">
        <f t="shared" si="0"/>
        <v>0</v>
      </c>
      <c r="AI26" s="8">
        <f t="shared" si="1"/>
        <v>0</v>
      </c>
      <c r="AJ26" s="8">
        <f t="shared" si="2"/>
        <v>0</v>
      </c>
      <c r="AK26">
        <v>1.2</v>
      </c>
    </row>
    <row r="27" spans="1:37" ht="39.75" customHeight="1" x14ac:dyDescent="0.2">
      <c r="A27" s="31">
        <v>18</v>
      </c>
      <c r="B27" s="34" t="s">
        <v>136</v>
      </c>
      <c r="C27" s="34" t="s">
        <v>137</v>
      </c>
      <c r="D27" s="34" t="s">
        <v>141</v>
      </c>
      <c r="E27" s="35" t="s">
        <v>142</v>
      </c>
      <c r="F27" s="39" t="s">
        <v>143</v>
      </c>
      <c r="G27" s="34" t="s">
        <v>69</v>
      </c>
      <c r="H27" s="36" t="s">
        <v>57</v>
      </c>
      <c r="I27" s="36" t="s">
        <v>61</v>
      </c>
      <c r="J27" s="37" t="s">
        <v>62</v>
      </c>
      <c r="K27" s="38">
        <v>15</v>
      </c>
      <c r="L27" s="34"/>
      <c r="M27" s="34"/>
      <c r="N27" s="34"/>
      <c r="O27" s="34"/>
      <c r="P27" s="38">
        <v>3</v>
      </c>
      <c r="Q27" s="38">
        <v>3</v>
      </c>
      <c r="R27" s="38">
        <v>3</v>
      </c>
      <c r="S27" s="38">
        <v>3</v>
      </c>
      <c r="T27" s="38">
        <v>3</v>
      </c>
      <c r="U27" s="34"/>
      <c r="V27" s="34"/>
      <c r="W27" s="34"/>
      <c r="X27" s="6"/>
      <c r="Y27" s="8"/>
      <c r="Z27" s="8"/>
      <c r="AA27" s="8"/>
      <c r="AB27" s="8"/>
      <c r="AC27" s="8"/>
      <c r="AD27" s="8"/>
      <c r="AE27" s="8"/>
      <c r="AF27" s="8"/>
      <c r="AG27" s="8"/>
      <c r="AH27" s="8">
        <f t="shared" si="0"/>
        <v>0</v>
      </c>
      <c r="AI27" s="8">
        <f t="shared" si="1"/>
        <v>0</v>
      </c>
      <c r="AJ27" s="8">
        <f t="shared" si="2"/>
        <v>0</v>
      </c>
      <c r="AK27">
        <v>1.2</v>
      </c>
    </row>
    <row r="28" spans="1:37" ht="39.75" customHeight="1" x14ac:dyDescent="0.2">
      <c r="A28" s="31">
        <v>19</v>
      </c>
      <c r="B28" s="34" t="s">
        <v>144</v>
      </c>
      <c r="C28" s="34" t="s">
        <v>145</v>
      </c>
      <c r="D28" s="34" t="s">
        <v>146</v>
      </c>
      <c r="E28" s="35" t="s">
        <v>147</v>
      </c>
      <c r="F28" s="39" t="s">
        <v>148</v>
      </c>
      <c r="G28" s="34" t="s">
        <v>69</v>
      </c>
      <c r="H28" s="36" t="s">
        <v>57</v>
      </c>
      <c r="I28" s="36" t="s">
        <v>61</v>
      </c>
      <c r="J28" s="37" t="s">
        <v>62</v>
      </c>
      <c r="K28" s="38">
        <v>19</v>
      </c>
      <c r="L28" s="34"/>
      <c r="M28" s="34"/>
      <c r="N28" s="34"/>
      <c r="O28" s="34"/>
      <c r="P28" s="38">
        <v>5</v>
      </c>
      <c r="Q28" s="38">
        <v>5</v>
      </c>
      <c r="R28" s="38">
        <v>4</v>
      </c>
      <c r="S28" s="38">
        <v>3</v>
      </c>
      <c r="T28" s="38">
        <v>2</v>
      </c>
      <c r="U28" s="34"/>
      <c r="V28" s="34"/>
      <c r="W28" s="34"/>
      <c r="X28" s="6"/>
      <c r="Y28" s="8"/>
      <c r="Z28" s="8"/>
      <c r="AA28" s="8"/>
      <c r="AB28" s="8"/>
      <c r="AC28" s="8"/>
      <c r="AD28" s="8"/>
      <c r="AE28" s="8"/>
      <c r="AF28" s="8"/>
      <c r="AG28" s="8"/>
      <c r="AH28" s="8">
        <f t="shared" si="0"/>
        <v>0</v>
      </c>
      <c r="AI28" s="8">
        <f t="shared" si="1"/>
        <v>0</v>
      </c>
      <c r="AJ28" s="8">
        <f t="shared" si="2"/>
        <v>0</v>
      </c>
      <c r="AK28">
        <v>1.2</v>
      </c>
    </row>
    <row r="29" spans="1:37" ht="39.75" customHeight="1" x14ac:dyDescent="0.2">
      <c r="A29" s="31">
        <v>20</v>
      </c>
      <c r="B29" s="34" t="s">
        <v>136</v>
      </c>
      <c r="C29" s="34" t="s">
        <v>137</v>
      </c>
      <c r="D29" s="34" t="s">
        <v>149</v>
      </c>
      <c r="E29" s="35" t="s">
        <v>150</v>
      </c>
      <c r="F29" s="39" t="s">
        <v>151</v>
      </c>
      <c r="G29" s="34" t="s">
        <v>69</v>
      </c>
      <c r="H29" s="36" t="s">
        <v>57</v>
      </c>
      <c r="I29" s="36" t="s">
        <v>61</v>
      </c>
      <c r="J29" s="37" t="s">
        <v>62</v>
      </c>
      <c r="K29" s="38">
        <v>8</v>
      </c>
      <c r="L29" s="34"/>
      <c r="M29" s="34"/>
      <c r="N29" s="34"/>
      <c r="O29" s="38">
        <v>2</v>
      </c>
      <c r="P29" s="38">
        <v>2</v>
      </c>
      <c r="Q29" s="34"/>
      <c r="R29" s="34"/>
      <c r="S29" s="38">
        <v>2</v>
      </c>
      <c r="T29" s="38">
        <v>2</v>
      </c>
      <c r="U29" s="34"/>
      <c r="V29" s="34"/>
      <c r="W29" s="34"/>
      <c r="X29" s="6"/>
      <c r="Y29" s="8"/>
      <c r="Z29" s="8"/>
      <c r="AA29" s="8"/>
      <c r="AB29" s="8"/>
      <c r="AC29" s="8"/>
      <c r="AD29" s="8"/>
      <c r="AE29" s="8"/>
      <c r="AF29" s="8"/>
      <c r="AG29" s="8"/>
      <c r="AH29" s="8">
        <f t="shared" si="0"/>
        <v>0</v>
      </c>
      <c r="AI29" s="8">
        <f t="shared" si="1"/>
        <v>0</v>
      </c>
      <c r="AJ29" s="8">
        <f t="shared" si="2"/>
        <v>0</v>
      </c>
      <c r="AK29">
        <v>1.2</v>
      </c>
    </row>
    <row r="30" spans="1:37" ht="39.75" customHeight="1" x14ac:dyDescent="0.2">
      <c r="A30" s="31">
        <v>21</v>
      </c>
      <c r="B30" s="34" t="s">
        <v>136</v>
      </c>
      <c r="C30" s="34" t="s">
        <v>137</v>
      </c>
      <c r="D30" s="34" t="s">
        <v>152</v>
      </c>
      <c r="E30" s="39" t="s">
        <v>153</v>
      </c>
      <c r="F30" s="39" t="s">
        <v>154</v>
      </c>
      <c r="G30" s="34" t="s">
        <v>69</v>
      </c>
      <c r="H30" s="36" t="s">
        <v>57</v>
      </c>
      <c r="I30" s="36" t="s">
        <v>61</v>
      </c>
      <c r="J30" s="37" t="s">
        <v>62</v>
      </c>
      <c r="K30" s="38">
        <v>12</v>
      </c>
      <c r="L30" s="34"/>
      <c r="M30" s="34"/>
      <c r="N30" s="34"/>
      <c r="O30" s="34"/>
      <c r="P30" s="38">
        <v>4</v>
      </c>
      <c r="Q30" s="38">
        <v>4</v>
      </c>
      <c r="R30" s="38">
        <v>4</v>
      </c>
      <c r="S30" s="34"/>
      <c r="T30" s="34"/>
      <c r="U30" s="34"/>
      <c r="V30" s="34"/>
      <c r="W30" s="34"/>
      <c r="X30" s="6"/>
      <c r="Y30" s="8"/>
      <c r="Z30" s="8"/>
      <c r="AA30" s="8"/>
      <c r="AB30" s="8"/>
      <c r="AC30" s="8"/>
      <c r="AD30" s="8"/>
      <c r="AE30" s="8"/>
      <c r="AF30" s="8"/>
      <c r="AG30" s="8"/>
      <c r="AH30" s="8">
        <f t="shared" si="0"/>
        <v>0</v>
      </c>
      <c r="AI30" s="8">
        <f t="shared" si="1"/>
        <v>0</v>
      </c>
      <c r="AJ30" s="8">
        <f t="shared" si="2"/>
        <v>0</v>
      </c>
      <c r="AK30">
        <v>1.2</v>
      </c>
    </row>
    <row r="31" spans="1:37" ht="39.75" customHeight="1" x14ac:dyDescent="0.2">
      <c r="A31" s="31">
        <v>22</v>
      </c>
      <c r="B31" s="34" t="s">
        <v>136</v>
      </c>
      <c r="C31" s="34" t="s">
        <v>137</v>
      </c>
      <c r="D31" s="34" t="s">
        <v>155</v>
      </c>
      <c r="E31" s="35" t="s">
        <v>156</v>
      </c>
      <c r="F31" s="39" t="s">
        <v>157</v>
      </c>
      <c r="G31" s="34" t="s">
        <v>69</v>
      </c>
      <c r="H31" s="36" t="s">
        <v>57</v>
      </c>
      <c r="I31" s="36" t="s">
        <v>61</v>
      </c>
      <c r="J31" s="37" t="s">
        <v>62</v>
      </c>
      <c r="K31" s="38">
        <v>1</v>
      </c>
      <c r="L31" s="34"/>
      <c r="M31" s="34"/>
      <c r="N31" s="34"/>
      <c r="O31" s="34"/>
      <c r="P31" s="38">
        <v>1</v>
      </c>
      <c r="Q31" s="34"/>
      <c r="R31" s="34"/>
      <c r="S31" s="34"/>
      <c r="T31" s="34"/>
      <c r="U31" s="34"/>
      <c r="V31" s="34"/>
      <c r="W31" s="34"/>
      <c r="X31" s="6"/>
      <c r="Y31" s="8"/>
      <c r="Z31" s="8"/>
      <c r="AA31" s="8"/>
      <c r="AB31" s="8"/>
      <c r="AC31" s="8"/>
      <c r="AD31" s="8"/>
      <c r="AE31" s="8"/>
      <c r="AF31" s="8"/>
      <c r="AG31" s="8"/>
      <c r="AH31" s="8">
        <f t="shared" si="0"/>
        <v>0</v>
      </c>
      <c r="AI31" s="8">
        <f t="shared" si="1"/>
        <v>0</v>
      </c>
      <c r="AJ31" s="8">
        <f t="shared" si="2"/>
        <v>0</v>
      </c>
      <c r="AK31">
        <v>1.2</v>
      </c>
    </row>
    <row r="32" spans="1:37" ht="39.75" customHeight="1" x14ac:dyDescent="0.2">
      <c r="A32" s="31">
        <v>23</v>
      </c>
      <c r="B32" s="34" t="s">
        <v>131</v>
      </c>
      <c r="C32" s="34" t="s">
        <v>137</v>
      </c>
      <c r="D32" s="34" t="s">
        <v>158</v>
      </c>
      <c r="E32" s="35" t="s">
        <v>159</v>
      </c>
      <c r="F32" s="35" t="s">
        <v>160</v>
      </c>
      <c r="G32" s="34" t="s">
        <v>69</v>
      </c>
      <c r="H32" s="36" t="s">
        <v>57</v>
      </c>
      <c r="I32" s="36" t="s">
        <v>61</v>
      </c>
      <c r="J32" s="37" t="s">
        <v>62</v>
      </c>
      <c r="K32" s="38">
        <v>35</v>
      </c>
      <c r="L32" s="38"/>
      <c r="M32" s="38"/>
      <c r="N32" s="38">
        <v>4</v>
      </c>
      <c r="O32" s="38">
        <v>5</v>
      </c>
      <c r="P32" s="38">
        <v>5</v>
      </c>
      <c r="Q32" s="38">
        <v>5</v>
      </c>
      <c r="R32" s="38">
        <v>5</v>
      </c>
      <c r="S32" s="38">
        <v>5</v>
      </c>
      <c r="T32" s="38">
        <v>2</v>
      </c>
      <c r="U32" s="38">
        <v>2</v>
      </c>
      <c r="V32" s="38">
        <v>1</v>
      </c>
      <c r="W32" s="38">
        <v>1</v>
      </c>
      <c r="X32" s="6"/>
      <c r="Y32" s="8"/>
      <c r="Z32" s="8"/>
      <c r="AA32" s="8"/>
      <c r="AB32" s="8"/>
      <c r="AC32" s="8"/>
      <c r="AD32" s="8"/>
      <c r="AE32" s="8"/>
      <c r="AF32" s="8"/>
      <c r="AG32" s="8"/>
      <c r="AH32" s="8">
        <f t="shared" si="0"/>
        <v>0</v>
      </c>
      <c r="AI32" s="8">
        <f t="shared" si="1"/>
        <v>0</v>
      </c>
      <c r="AJ32" s="8">
        <f t="shared" si="2"/>
        <v>0</v>
      </c>
      <c r="AK32">
        <v>1.2</v>
      </c>
    </row>
    <row r="33" spans="1:36" ht="20.25" customHeight="1" x14ac:dyDescent="0.2">
      <c r="A33" s="54" t="s">
        <v>1</v>
      </c>
      <c r="B33" s="54"/>
      <c r="C33" s="54"/>
      <c r="D33" s="54"/>
      <c r="E33" s="54"/>
      <c r="F33" s="54"/>
      <c r="G33" s="54"/>
      <c r="H33" s="54"/>
      <c r="I33" s="54"/>
      <c r="J33" s="54"/>
      <c r="K33" s="4">
        <f>SUM(K10:K32)</f>
        <v>1528</v>
      </c>
      <c r="L33" s="4"/>
      <c r="M33" s="4"/>
      <c r="N33" s="4"/>
      <c r="O33" s="4"/>
      <c r="P33" s="4"/>
      <c r="Q33" s="4"/>
      <c r="R33" s="4"/>
      <c r="S33" s="4"/>
      <c r="T33" s="4"/>
      <c r="U33" s="4"/>
      <c r="V33" s="4"/>
      <c r="W33" s="4"/>
      <c r="X33" s="7"/>
      <c r="Y33" s="2"/>
      <c r="Z33" s="2"/>
      <c r="AA33" s="2"/>
      <c r="AB33" s="2"/>
      <c r="AC33" s="2"/>
      <c r="AD33" s="9"/>
      <c r="AE33" s="9"/>
      <c r="AF33" s="9"/>
      <c r="AG33" s="17"/>
      <c r="AH33" s="32">
        <f>SUM(AH10:AH32)</f>
        <v>0</v>
      </c>
      <c r="AI33" s="33">
        <f>SUM(AI10:AI32)</f>
        <v>0</v>
      </c>
      <c r="AJ33" s="32">
        <f>SUM(AJ10:AJ32)</f>
        <v>0</v>
      </c>
    </row>
    <row r="34" spans="1:36" ht="35.25" customHeight="1" x14ac:dyDescent="0.2"/>
    <row r="35" spans="1:36" ht="45" customHeight="1" x14ac:dyDescent="0.2">
      <c r="A35" s="51" t="s">
        <v>48</v>
      </c>
      <c r="B35" s="51"/>
      <c r="C35" s="51"/>
      <c r="D35" s="52" t="s">
        <v>37</v>
      </c>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row>
    <row r="36" spans="1:36" ht="43.5" customHeight="1" x14ac:dyDescent="0.2">
      <c r="A36" s="51" t="s">
        <v>51</v>
      </c>
      <c r="B36" s="51"/>
      <c r="C36" s="51"/>
      <c r="D36" s="52" t="s">
        <v>52</v>
      </c>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row>
    <row r="37" spans="1:36" ht="45" customHeight="1" x14ac:dyDescent="0.2">
      <c r="A37" s="51" t="s">
        <v>53</v>
      </c>
      <c r="B37" s="51"/>
      <c r="C37" s="51"/>
      <c r="D37" s="52" t="s">
        <v>38</v>
      </c>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row>
    <row r="38" spans="1:36" ht="36.75" customHeight="1" x14ac:dyDescent="0.2">
      <c r="A38" s="51" t="s">
        <v>49</v>
      </c>
      <c r="B38" s="51"/>
      <c r="C38" s="51"/>
      <c r="D38" s="52" t="s">
        <v>163</v>
      </c>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row>
    <row r="39" spans="1:36" ht="36.75" customHeight="1" x14ac:dyDescent="0.2">
      <c r="A39" s="51" t="s">
        <v>58</v>
      </c>
      <c r="B39" s="51"/>
      <c r="C39" s="51"/>
      <c r="D39" s="52" t="s">
        <v>50</v>
      </c>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row>
    <row r="40" spans="1:36" ht="183.75" customHeight="1" x14ac:dyDescent="0.2">
      <c r="A40" s="51" t="s">
        <v>54</v>
      </c>
      <c r="B40" s="51"/>
      <c r="C40" s="51"/>
      <c r="D40" s="60" t="s">
        <v>56</v>
      </c>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row>
    <row r="41" spans="1:36" ht="100.5" customHeight="1" x14ac:dyDescent="0.2">
      <c r="A41" s="51" t="s">
        <v>55</v>
      </c>
      <c r="B41" s="51"/>
      <c r="C41" s="51"/>
      <c r="D41" s="60" t="s">
        <v>59</v>
      </c>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row>
    <row r="42" spans="1:36" x14ac:dyDescent="0.2">
      <c r="C42" s="1"/>
      <c r="D42" s="1"/>
      <c r="E42"/>
      <c r="F42"/>
      <c r="G42"/>
      <c r="H42"/>
      <c r="I42"/>
      <c r="J42"/>
    </row>
    <row r="43" spans="1:36" ht="15" x14ac:dyDescent="0.25">
      <c r="B43" s="18"/>
      <c r="C43" s="19"/>
      <c r="D43" s="19"/>
      <c r="E43" s="18"/>
      <c r="F43" s="18"/>
      <c r="G43" s="18"/>
      <c r="H43" s="18"/>
      <c r="I43"/>
      <c r="J43"/>
    </row>
    <row r="44" spans="1:36" ht="15" x14ac:dyDescent="0.25">
      <c r="B44" s="18"/>
      <c r="C44" s="20"/>
      <c r="D44" s="21"/>
      <c r="E44" s="22"/>
      <c r="F44" s="23"/>
      <c r="G44" s="23"/>
      <c r="H44" s="23"/>
      <c r="I44"/>
      <c r="J44"/>
    </row>
    <row r="45" spans="1:36" ht="15" x14ac:dyDescent="0.25">
      <c r="B45" s="18"/>
      <c r="C45" s="59"/>
      <c r="D45" s="59"/>
      <c r="E45" s="59"/>
      <c r="F45" s="24" t="s">
        <v>39</v>
      </c>
      <c r="G45" s="25"/>
      <c r="H45" s="19"/>
      <c r="I45"/>
      <c r="J45"/>
    </row>
    <row r="46" spans="1:36" ht="15" x14ac:dyDescent="0.25">
      <c r="B46" s="18"/>
      <c r="C46" s="26"/>
      <c r="D46" s="18"/>
      <c r="E46" s="19"/>
      <c r="F46" s="19"/>
      <c r="G46" s="24"/>
      <c r="H46" s="27"/>
      <c r="I46"/>
      <c r="J46"/>
    </row>
    <row r="47" spans="1:36" ht="15" x14ac:dyDescent="0.25">
      <c r="B47" s="18"/>
      <c r="C47" s="59"/>
      <c r="D47" s="59"/>
      <c r="E47" s="59"/>
      <c r="F47" s="24" t="s">
        <v>40</v>
      </c>
      <c r="G47" s="24"/>
      <c r="H47" s="27"/>
      <c r="I47"/>
      <c r="J47"/>
    </row>
    <row r="48" spans="1:36" ht="15" x14ac:dyDescent="0.25">
      <c r="B48" s="18"/>
      <c r="C48" s="20"/>
      <c r="D48" s="18"/>
      <c r="E48" s="19"/>
      <c r="F48" s="23"/>
      <c r="G48" s="23"/>
      <c r="H48" s="23"/>
      <c r="I48"/>
      <c r="J48"/>
    </row>
    <row r="49" spans="2:10" ht="15" x14ac:dyDescent="0.25">
      <c r="B49" s="18"/>
      <c r="C49" s="59"/>
      <c r="D49" s="59"/>
      <c r="E49" s="59"/>
      <c r="F49" s="28" t="s">
        <v>41</v>
      </c>
      <c r="G49" s="23"/>
      <c r="H49" s="23"/>
      <c r="I49"/>
      <c r="J49"/>
    </row>
    <row r="50" spans="2:10" ht="15" x14ac:dyDescent="0.25">
      <c r="B50" s="18"/>
      <c r="C50" s="20"/>
      <c r="D50" s="29"/>
      <c r="E50" s="22"/>
      <c r="F50" s="23"/>
      <c r="G50" s="23"/>
      <c r="H50" s="23"/>
      <c r="I50"/>
      <c r="J50"/>
    </row>
    <row r="51" spans="2:10" ht="15" x14ac:dyDescent="0.25">
      <c r="B51" s="18"/>
      <c r="C51" s="20"/>
      <c r="D51" s="29"/>
      <c r="E51" s="22"/>
      <c r="F51" s="23"/>
      <c r="G51" s="23"/>
      <c r="H51" s="23"/>
      <c r="I51"/>
      <c r="J51"/>
    </row>
    <row r="52" spans="2:10" ht="15" x14ac:dyDescent="0.25">
      <c r="B52" s="18" t="s">
        <v>42</v>
      </c>
      <c r="C52" s="20"/>
      <c r="D52" s="30"/>
      <c r="E52" s="23"/>
      <c r="F52" s="23"/>
      <c r="G52" s="23"/>
      <c r="H52" s="23"/>
      <c r="I52"/>
      <c r="J52"/>
    </row>
    <row r="53" spans="2:10" ht="15" x14ac:dyDescent="0.25">
      <c r="B53" s="18"/>
      <c r="C53" s="18"/>
      <c r="D53" s="18"/>
      <c r="E53" s="23" t="s">
        <v>164</v>
      </c>
      <c r="F53" s="19"/>
      <c r="G53" s="19"/>
      <c r="H53" s="19"/>
    </row>
    <row r="54" spans="2:10" ht="15" x14ac:dyDescent="0.25">
      <c r="B54" s="18"/>
      <c r="C54" s="18"/>
      <c r="D54" s="18"/>
      <c r="E54" s="19"/>
      <c r="F54" s="19"/>
      <c r="G54" s="19"/>
      <c r="H54" s="19"/>
    </row>
    <row r="55" spans="2:10" ht="15" x14ac:dyDescent="0.25">
      <c r="B55" s="18"/>
      <c r="C55" s="18"/>
      <c r="D55" s="18"/>
      <c r="E55" s="19"/>
      <c r="F55" s="19"/>
      <c r="G55" s="19"/>
      <c r="H55" s="19"/>
    </row>
    <row r="56" spans="2:10" ht="15" x14ac:dyDescent="0.25">
      <c r="B56" s="18"/>
      <c r="C56" s="18"/>
      <c r="D56" s="18"/>
      <c r="E56" s="19"/>
      <c r="F56" s="19"/>
      <c r="G56" s="19"/>
      <c r="H56" s="19"/>
    </row>
    <row r="57" spans="2:10" ht="15" x14ac:dyDescent="0.25">
      <c r="B57" s="18"/>
      <c r="C57" s="18"/>
      <c r="D57" s="18"/>
      <c r="E57" s="19"/>
      <c r="F57" s="19"/>
      <c r="G57" s="19"/>
      <c r="H57" s="19"/>
    </row>
    <row r="58" spans="2:10" ht="15" x14ac:dyDescent="0.25">
      <c r="B58" s="18"/>
      <c r="C58" s="18"/>
      <c r="D58" s="18"/>
      <c r="E58" s="19"/>
      <c r="F58" s="19"/>
      <c r="G58" s="19"/>
      <c r="H58" s="19"/>
    </row>
    <row r="59" spans="2:10" ht="15" x14ac:dyDescent="0.25">
      <c r="B59" s="18"/>
      <c r="C59" s="18"/>
      <c r="D59" s="18"/>
      <c r="E59" s="19"/>
      <c r="F59" s="19"/>
      <c r="G59" s="19"/>
      <c r="H59" s="19"/>
    </row>
  </sheetData>
  <mergeCells count="25">
    <mergeCell ref="L9:W9"/>
    <mergeCell ref="Y7:AJ7"/>
    <mergeCell ref="C49:E49"/>
    <mergeCell ref="A40:C40"/>
    <mergeCell ref="A41:C41"/>
    <mergeCell ref="D40:AJ40"/>
    <mergeCell ref="D41:AJ41"/>
    <mergeCell ref="C45:E45"/>
    <mergeCell ref="C47:E47"/>
    <mergeCell ref="D3:K3"/>
    <mergeCell ref="D4:K4"/>
    <mergeCell ref="D5:K5"/>
    <mergeCell ref="A39:C39"/>
    <mergeCell ref="D39:AJ39"/>
    <mergeCell ref="L7:X7"/>
    <mergeCell ref="A33:J33"/>
    <mergeCell ref="A36:C36"/>
    <mergeCell ref="A35:C35"/>
    <mergeCell ref="A37:C37"/>
    <mergeCell ref="A38:C38"/>
    <mergeCell ref="D35:AJ35"/>
    <mergeCell ref="D36:AJ36"/>
    <mergeCell ref="D37:AJ37"/>
    <mergeCell ref="D38:AJ38"/>
    <mergeCell ref="A9:K9"/>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2020-02-03T06:28:46Z</dcterms:modified>
</cp:coreProperties>
</file>